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Koeri MS/"/>
    </mc:Choice>
  </mc:AlternateContent>
  <xr:revisionPtr revIDLastSave="76" documentId="13_ncr:1_{D5006FA9-4891-4BFE-8F79-0D22333ABE9D}" xr6:coauthVersionLast="47" xr6:coauthVersionMax="47" xr10:uidLastSave="{B2D1A3D9-9ADE-421F-9B2B-1ABB02FF2915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1" i="11" l="1"/>
  <c r="F80" i="11"/>
  <c r="F79" i="11"/>
  <c r="F73" i="11"/>
  <c r="F74" i="11"/>
  <c r="F75" i="11"/>
  <c r="F76" i="11"/>
  <c r="F77" i="11"/>
  <c r="F78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67" i="11" l="1"/>
  <c r="F68" i="11"/>
  <c r="F69" i="11"/>
  <c r="F70" i="11"/>
  <c r="F71" i="11"/>
  <c r="F72" i="11"/>
  <c r="F60" i="11" l="1"/>
  <c r="F61" i="11"/>
  <c r="F62" i="11"/>
  <c r="F63" i="11"/>
  <c r="F64" i="11"/>
  <c r="F65" i="11"/>
  <c r="F66" i="11"/>
  <c r="F102" i="11" l="1"/>
  <c r="F101" i="11"/>
  <c r="F99" i="11"/>
  <c r="F98" i="11"/>
  <c r="F97" i="11"/>
  <c r="F59" i="11"/>
  <c r="F58" i="11"/>
  <c r="F57" i="11"/>
  <c r="F56" i="11"/>
  <c r="F55" i="11"/>
  <c r="F54" i="11"/>
  <c r="F53" i="11"/>
  <c r="F50" i="11"/>
  <c r="F49" i="11"/>
  <c r="F48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103" i="11" l="1"/>
  <c r="F51" i="11"/>
  <c r="E104" i="11" l="1"/>
  <c r="E105" i="11" s="1"/>
  <c r="E106" i="11" s="1"/>
</calcChain>
</file>

<file path=xl/sharedStrings.xml><?xml version="1.0" encoding="utf-8"?>
<sst xmlns="http://schemas.openxmlformats.org/spreadsheetml/2006/main" count="209" uniqueCount="120">
  <si>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</si>
  <si>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</si>
  <si>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</si>
  <si>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</si>
  <si>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</si>
  <si>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</si>
  <si>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</si>
  <si>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</si>
  <si>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</si>
  <si>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</si>
  <si>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</si>
  <si>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</si>
  <si>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</si>
  <si>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</si>
  <si>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</si>
  <si>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</si>
  <si>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</si>
  <si>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</si>
  <si>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</si>
  <si>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</si>
  <si>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</si>
  <si>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</si>
  <si>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</si>
  <si>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</si>
  <si>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</si>
  <si>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</si>
  <si>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</si>
  <si>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</si>
  <si>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</si>
  <si>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</si>
  <si>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</si>
  <si>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</si>
  <si>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Di 300mm plasttruubi torustiku, tüüp 30-PT (gofreeritud,Sn8), a. 9m ehitamine ilma otsakuta (tüüpjoonis 1.7 2008a)</t>
  </si>
  <si>
    <t>RT - rekonstrueeritava teekraavi kaeve</t>
  </si>
  <si>
    <t>m²</t>
  </si>
  <si>
    <t>RK - rekonstrueeritava kuivenduskraavi kaeve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</si>
  <si>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</si>
  <si>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</si>
  <si>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</si>
  <si>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ET - ehitatava teekraavi kaeve</t>
  </si>
  <si>
    <t>EN - ehitatava teenõva kaeve</t>
  </si>
  <si>
    <t>Juurde veetav täitepinnase truupide ehitusel (l,krl) (+materjal ja vedu karjäärist)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</si>
  <si>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</si>
  <si>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</si>
  <si>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Liiklusmärgi 221 "Anna teed" komplekti paigaldamine koos eelteavitusmärgiga 221+811 (suurusgrupp 2)</t>
  </si>
  <si>
    <t>1 kompl.</t>
  </si>
  <si>
    <t>Liiklusmärgi 644 "Tee nimetus" komplekti (2tk) paigaldamine</t>
  </si>
  <si>
    <t>Liiklusmärgi 341 "Massipiirang" komplekti paigaldamine koos lisateatetahvliga 891b "Välja arvatud RMK loal" (suurusgrupp 2)</t>
  </si>
  <si>
    <t>Ehitustööde ajaks ajutise liikluse korraldamine ja liiklusmärkide paigaldus</t>
  </si>
  <si>
    <t>Ehitusjärgne teeäärte niitmine poomniidukiga (min 2+2m)</t>
  </si>
  <si>
    <t>EK - ehitatava kuivenduskraavi kaeve</t>
  </si>
  <si>
    <t>Võsa, peenmetsa ja metsa raie, koondamine hunnikutesse ja kokkuvedu 700m</t>
  </si>
  <si>
    <t>Koprapaisude likvideerimine</t>
  </si>
  <si>
    <t>Settebasseini mahamärkimine</t>
  </si>
  <si>
    <t>Sette eemaldamine settebasseinist pärast kraavide valmimist, 2 korda</t>
  </si>
  <si>
    <t>Lisa 1 - Hinnapakkumuse vorm hankes "Koeri maaparandussüsteemi ja Koeri tee rekonstrueerimine"</t>
  </si>
  <si>
    <t>Koeri maaparandussüsteemi rekonstrueerimine</t>
  </si>
  <si>
    <t>184,6 ha</t>
  </si>
  <si>
    <t>Koeri maaparandussüsteemi rekonstrueerimine kokku</t>
  </si>
  <si>
    <t>Koeri tee (2,1 km) rekonstrueerimine ja ehitamine</t>
  </si>
  <si>
    <t>Koeri tee (2,1 km) rekonstrueerimine ja ehitamine kokku</t>
  </si>
  <si>
    <t>Geotekstiili (Deklareeritud tõmbetugevus MD/CMD ≥20 kN/m, 5,0 m lai, mittekootud) paigaldamine tihendatud ja profileeritud tee-elemendi muldele</t>
  </si>
  <si>
    <t>Tee- ja kraavitrassi ning teerajatiste alune kändude juurimine ekskavaatoriga</t>
  </si>
  <si>
    <t>Settebasseini kaevamine, I-II gr. Pinnas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</si>
  <si>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</si>
  <si>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Kaeve laialiajamine (60% kaevest)</t>
  </si>
  <si>
    <t>Ehitustööde ajaks geotekstiilist ja põhupallidest setteekraanide rajamine ning hilisem eemaldamine</t>
  </si>
  <si>
    <t>Kraavi voolusängist voolutakistuste eemaldamine</t>
  </si>
  <si>
    <t>Uute kraavide ja nõvade mahamärkimine</t>
  </si>
  <si>
    <t>Kaeve laialiajamine (90% kaevest) põllumaal</t>
  </si>
  <si>
    <t>Ekspluatatsioonieelne sette eemaldamine ekskavaatoriga ja tasandamine (10% põhikaevest)</t>
  </si>
  <si>
    <t>Truupide mahamärkimine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</si>
  <si>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</si>
  <si>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</si>
  <si>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</si>
  <si>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</si>
  <si>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Di=100 cm plasttruubi torustiku, tüüp 100PT, ehitamine (profileeritud plasttoru, SN8)</t>
  </si>
  <si>
    <t>Ø 40 cm plasttruubi otsaku mattkindlustuse ehitamine (tüüp MAO)</t>
  </si>
  <si>
    <t>2 otsakut</t>
  </si>
  <si>
    <t>Ø 50 cm plasttruubi otsaku mattikindlustuse ehitamine (tüüp MAO)</t>
  </si>
  <si>
    <t>Ø 60 cm plasttruubi otsaku mattkindlustuse ehitamine (tüüp MAO)</t>
  </si>
  <si>
    <t>Ø 80 cm plasttruubi otsaku kivikindlustuse ehitamine (tüüp KOK)</t>
  </si>
  <si>
    <t>Ø 100 cm plasttruubi otsaku kivikindlustuse ehitamine (tüüp KOK)</t>
  </si>
  <si>
    <t>Veejuhtme täide mineraalpinnasega (kohalik pinnas)</t>
  </si>
  <si>
    <t>Tähispostide paigaldamine truupidele</t>
  </si>
  <si>
    <t>Ø 75cm truubitoru väljatõstmine ja utiliseerimine</t>
  </si>
  <si>
    <t>Ø 100cm truubitoru väljatõstmine ja utiliseerimine</t>
  </si>
  <si>
    <t>Betoonist truubiotsaku lammutamine ja utiliseerimine</t>
  </si>
  <si>
    <t xml:space="preserve">Rekonstrueeritava Koeri tee parameetrite ja -elementide mahamärkimine (telg, servad, kraavide siseservad). </t>
  </si>
  <si>
    <t>Ehitatava Koeri tee parameetrite ja -elementide mahamärkimine (telg, servad, kraavide siseservad)</t>
  </si>
  <si>
    <t>Tee rajatiste mahamärkimine</t>
  </si>
  <si>
    <t>Teeservas paiknevate kõrgendike kaeve- ja selle käigus saadava pinnase tasandamine teega piirnevale maa-alale</t>
  </si>
  <si>
    <t>Ol.oleva tee ja maapinna tasandamine ning töötlemine buldooseriga ühtlaseks aluseks</t>
  </si>
  <si>
    <t>Ol.oleva tee ja maapinna tasandamisel saadud aluse profileerimine</t>
  </si>
  <si>
    <t>Ol.oleva tee ja maapinna tasandamisel saadud aluse tihendamine</t>
  </si>
  <si>
    <t>Ol.oleva maapinna tasandamine ning töötlemine buldooseriga ühtlaseks aluseks</t>
  </si>
  <si>
    <t>Ol.oleva maapinna tasandamisel saadud aluse tihendamine</t>
  </si>
  <si>
    <t>Tasandatud ja tihendatud maapinnale kraavide kaevemisel saadud mineraalpinnasest mulde rajamine (pealt laiusega 6,00m ja paksusega 0,30m)</t>
  </si>
  <si>
    <t>Kraavide kaevamisel saadud mineraalpinnasest mulde profileerimine</t>
  </si>
  <si>
    <t>Kraavide kaevamisel saadud mineraalpinnasest mulde tihendamine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</si>
  <si>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</si>
  <si>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 xml:space="preserve">Kruusast teealuse ehitamine koos tihendamisega, sorteeritud kruus (Pos 4) H=20sm (+materjal ja vedu karjäärist) </t>
  </si>
  <si>
    <t xml:space="preserve">Kruusast teealuse ehitamine koos tihendamisega, sorteeritud kruus (Pos 4) H=30sm (+materjal ja vedu karjäärist) </t>
  </si>
  <si>
    <t xml:space="preserve">Kruusast teekatte ehitamine koos tihendamisega, purustatud kruus (Pos 6) H=10sm, L=4,5m (+materjal ja vedu karjäärist) </t>
  </si>
  <si>
    <t>Juurdepääsuks kasutatavate teede korrashoid ehitustööde perioodil ja tööde teostuse järel katte vedu purustatud kruus positsioon nr 6 (+materjal ja vedu karjäärist)</t>
  </si>
  <si>
    <t>Juurdepääsuks kasutatavate teede korrashoid ehitustööde perioodil ja tööde teostuse järel teede prfileerimine L=5m</t>
  </si>
  <si>
    <t xml:space="preserve">Elektrilevi OÜ elektri keskpinge maakaabli kaitsmine kaablikaitsetoruga 750N ristumistel rekonstrueeritava Koeri teega ( 2*10m), ristumisel mahasõidukohadega (3*25m) ja ristumisel ehitatava Koeri teega (1*40m). </t>
  </si>
  <si>
    <t>Mahasõidukoht M3 katendi ehitamine koos tihendamisega  (A=4,5m, L=10m, R=10m) s.h.</t>
  </si>
  <si>
    <t>Katte ehitamine koos tihendamisega, sorteeritud kruus Positsioon nr. 4, (h=30cm) (+materjal ja vedu karjäärist)</t>
  </si>
  <si>
    <t>Teede T-kujulise ristmiku R-T katendi ehitamine koos tihendamisega s.h.</t>
  </si>
  <si>
    <t>Mahasõidukoht M3 muldkeha ja katendi ehitamine koos tihendamisega (A=4,5m, L=10m, R=10m) s.h.</t>
  </si>
  <si>
    <t>Muldkeha ehitamine, H=30cm kohalikust pinnasest</t>
  </si>
  <si>
    <t>Katte ehitamine koos tihendamisega, sorteeritud kruus Positsioon nr. 4, (h=40cm) (+materjal ja vedu karjäärist)</t>
  </si>
  <si>
    <t>Teede T-kujulise tagasipööramise koha muldkeha ja katendi ehitamine koos tihendamisega s.h.</t>
  </si>
  <si>
    <t xml:space="preserve">Mulde ehitamine juurdeveetavast pinnasest filtr.m ≥0,5m/ööp. koos tihendamisega H=30sm (+materjal ja vedu karjäärist) </t>
  </si>
  <si>
    <t>Aluse ehitamine koos tihendamisega, sorteeritud kruus Positsioon nr. 4, (h=30cm) (+materjal ja vedu karjäärist)</t>
  </si>
  <si>
    <t>Rekonstrueeritava "Koeri tee" ja kohaliku tee "Kidise-Kanamardi tee" ristumiskoha katendi ehitamine koos tihendamisega s.h.</t>
  </si>
  <si>
    <t xml:space="preserve">Kohalikule teele 25m ulatuses purustatud kruus Positsioon nr. 6, (h=10cm) teekatendi pealiskihi ehitamine (L=5m) (+materjal ja vedu karjäärist) </t>
  </si>
  <si>
    <t>Mahasõidukoha ol.oleva kruuskatte ja maapinna koorimine ≈0,20m ja teisaldamine</t>
  </si>
  <si>
    <t>Geotekstiili (Deklareeritud tõmbetugevus MD/CMD ≥20 kN/m, 5,0 m lai, mittekootud) paigaldamine tihendatud ja profileeritud muldele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</si>
</sst>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10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1" fontId="2" fillId="0" borderId="14" xfId="59" applyFont="1" applyAlignment="1">
      <alignment horizontal="left" vertical="center"/>
    </xf>
    <xf numFmtId="4" fontId="2" fillId="0" borderId="29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vertical="center"/>
    </xf>
    <xf numFmtId="4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1" fontId="30" fillId="0" borderId="14" xfId="57" applyFont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horizontal="right" vertical="center" wrapText="1"/>
    </xf>
    <xf numFmtId="0" fontId="2" fillId="0" borderId="38" xfId="0" applyFont="1" applyBorder="1" applyAlignment="1">
      <alignment horizontal="right" vertical="center"/>
    </xf>
    <xf numFmtId="0" fontId="29" fillId="0" borderId="38" xfId="42" applyFont="1" applyBorder="1" applyAlignment="1">
      <alignment horizontal="center" vertical="center"/>
    </xf>
    <xf numFmtId="0" fontId="2" fillId="0" borderId="38" xfId="42" applyFont="1" applyBorder="1" applyAlignment="1">
      <alignment horizontal="center" vertical="center"/>
    </xf>
    <xf numFmtId="1" fontId="2" fillId="0" borderId="14" xfId="59" applyFont="1" applyAlignment="1">
      <alignment horizontal="center" vertical="center"/>
    </xf>
    <xf numFmtId="0" fontId="24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center" vertical="center"/>
    </xf>
    <xf numFmtId="2" fontId="29" fillId="0" borderId="14" xfId="0" applyNumberFormat="1" applyFont="1" applyBorder="1" applyAlignment="1">
      <alignment horizontal="right" vertical="center"/>
    </xf>
    <xf numFmtId="1" fontId="29" fillId="0" borderId="14" xfId="0" applyNumberFormat="1" applyFont="1" applyBorder="1" applyAlignment="1">
      <alignment horizontal="right" vertical="center"/>
    </xf>
    <xf numFmtId="0" fontId="2" fillId="0" borderId="14" xfId="42" applyFont="1" applyBorder="1" applyAlignment="1">
      <alignment vertical="center" wrapText="1"/>
    </xf>
    <xf numFmtId="0" fontId="29" fillId="0" borderId="14" xfId="0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left" vertical="center"/>
    </xf>
    <xf numFmtId="3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/>
    </xf>
    <xf numFmtId="0" fontId="2" fillId="0" borderId="14" xfId="43" applyFont="1" applyBorder="1" applyAlignment="1">
      <alignment horizontal="left" vertical="center"/>
    </xf>
    <xf numFmtId="0" fontId="2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3" fontId="29" fillId="0" borderId="14" xfId="0" applyNumberFormat="1" applyFont="1" applyBorder="1" applyAlignment="1">
      <alignment horizontal="right" vertical="center" wrapText="1"/>
    </xf>
    <xf numFmtId="0" fontId="3" fillId="0" borderId="14" xfId="51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0" fontId="32" fillId="0" borderId="14" xfId="0" applyFont="1" applyBorder="1" applyAlignment="1">
      <alignment horizontal="right" vertical="center" wrapText="1"/>
    </xf>
    <xf numFmtId="0" fontId="30" fillId="0" borderId="38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31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4" fontId="3" fillId="0" borderId="36" xfId="0" applyNumberFormat="1" applyFont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19"/>
  <sheetViews>
    <sheetView tabSelected="1" workbookViewId="0">
      <selection activeCell="B66" sqref="B6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4" customFormat="1" ht="43.8" customHeight="1" x14ac:dyDescent="0.25">
      <c r="A1" s="64" t="s">
        <v>55</v>
      </c>
      <c r="B1" s="65"/>
      <c r="C1" s="65"/>
      <c r="D1" s="65"/>
      <c r="E1" s="65"/>
      <c r="F1" s="65"/>
    </row>
    <row r="2" spans="1:50" s="14" customFormat="1" ht="12.75" customHeight="1" x14ac:dyDescent="0.25">
      <c r="A2" s="3"/>
      <c r="B2" s="6"/>
      <c r="C2" s="3"/>
      <c r="D2" s="9"/>
      <c r="E2" s="7"/>
      <c r="F2" s="7"/>
    </row>
    <row r="3" spans="1:50" s="14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66" t="s">
        <v>3</v>
      </c>
      <c r="B5" s="69" t="s">
        <v>1</v>
      </c>
      <c r="C5" s="69" t="s">
        <v>4</v>
      </c>
      <c r="D5" s="69" t="s">
        <v>5</v>
      </c>
      <c r="E5" s="72" t="s">
        <v>6</v>
      </c>
      <c r="F5" s="75" t="s">
        <v>7</v>
      </c>
    </row>
    <row r="6" spans="1:50" s="4" customFormat="1" ht="13.2" x14ac:dyDescent="0.25">
      <c r="A6" s="67"/>
      <c r="B6" s="70"/>
      <c r="C6" s="70"/>
      <c r="D6" s="70"/>
      <c r="E6" s="73"/>
      <c r="F6" s="76"/>
      <c r="G6" s="1"/>
      <c r="H6" s="1"/>
      <c r="I6" s="1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</row>
    <row r="7" spans="1:50" s="4" customFormat="1" ht="12.75" customHeight="1" thickBot="1" x14ac:dyDescent="0.3">
      <c r="A7" s="68"/>
      <c r="B7" s="71"/>
      <c r="C7" s="71"/>
      <c r="D7" s="10" t="s">
        <v>57</v>
      </c>
      <c r="E7" s="74"/>
      <c r="F7" s="77"/>
      <c r="G7" s="1"/>
      <c r="H7" s="1"/>
      <c r="I7" s="1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0" s="4" customFormat="1" ht="12.75" customHeight="1" x14ac:dyDescent="0.25">
      <c r="A8" s="58" t="s">
        <v>56</v>
      </c>
      <c r="B8" s="59"/>
      <c r="C8" s="59"/>
      <c r="D8" s="59"/>
      <c r="E8" s="59"/>
      <c r="F8" s="60"/>
      <c r="G8" s="1"/>
      <c r="H8" s="1"/>
      <c r="I8" s="1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</row>
    <row r="9" spans="1:50" s="4" customFormat="1" ht="12.75" customHeight="1" x14ac:dyDescent="0.25">
      <c r="A9" s="61" t="s">
        <v>18</v>
      </c>
      <c r="B9" s="62"/>
      <c r="C9" s="62"/>
      <c r="D9" s="62"/>
      <c r="E9" s="62"/>
      <c r="F9" s="6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</row>
    <row r="10" spans="1:50" s="4" customFormat="1" ht="10.8" customHeight="1" x14ac:dyDescent="0.25">
      <c r="A10" s="15">
        <v>1</v>
      </c>
      <c r="B10" s="16" t="s">
        <v>51</v>
      </c>
      <c r="C10" s="36" t="s">
        <v>13</v>
      </c>
      <c r="D10" s="24">
        <v>30</v>
      </c>
      <c r="E10" s="17"/>
      <c r="F10" s="18">
        <f t="shared" ref="F10:F19" si="0">SUM(D10*E10)</f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</row>
    <row r="11" spans="1:50" s="4" customFormat="1" ht="10.8" customHeight="1" x14ac:dyDescent="0.25">
      <c r="A11" s="15">
        <v>2</v>
      </c>
      <c r="B11" s="44" t="s">
        <v>62</v>
      </c>
      <c r="C11" s="45" t="s">
        <v>28</v>
      </c>
      <c r="D11" s="39">
        <v>13.14</v>
      </c>
      <c r="E11" s="17"/>
      <c r="F11" s="18">
        <f>SUM(D11*E11)</f>
        <v>0</v>
      </c>
      <c r="G11" s="14"/>
      <c r="H11" s="14"/>
      <c r="I11" s="19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</row>
    <row r="12" spans="1:50" s="4" customFormat="1" ht="10.8" customHeight="1" x14ac:dyDescent="0.25">
      <c r="A12" s="15">
        <v>3</v>
      </c>
      <c r="B12" s="44" t="s">
        <v>52</v>
      </c>
      <c r="C12" s="45" t="s">
        <v>14</v>
      </c>
      <c r="D12" s="42">
        <v>1</v>
      </c>
      <c r="E12" s="17"/>
      <c r="F12" s="18">
        <f t="shared" si="0"/>
        <v>0</v>
      </c>
      <c r="G12" s="14"/>
      <c r="H12" s="14"/>
      <c r="I12" s="19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</row>
    <row r="13" spans="1:50" s="4" customFormat="1" ht="10.8" customHeight="1" x14ac:dyDescent="0.25">
      <c r="A13" s="15">
        <v>4</v>
      </c>
      <c r="B13" s="46" t="s">
        <v>53</v>
      </c>
      <c r="C13" s="45" t="s">
        <v>14</v>
      </c>
      <c r="D13" s="40">
        <v>1</v>
      </c>
      <c r="E13" s="17"/>
      <c r="F13" s="18">
        <f t="shared" si="0"/>
        <v>0</v>
      </c>
      <c r="G13" s="14"/>
      <c r="H13" s="14"/>
      <c r="I13" s="19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</row>
    <row r="14" spans="1:50" s="4" customFormat="1" ht="10.8" customHeight="1" x14ac:dyDescent="0.25">
      <c r="A14" s="15">
        <v>5</v>
      </c>
      <c r="B14" s="46" t="s">
        <v>63</v>
      </c>
      <c r="C14" s="45" t="s">
        <v>64</v>
      </c>
      <c r="D14" s="40">
        <v>250</v>
      </c>
      <c r="E14" s="17"/>
      <c r="F14" s="18">
        <f t="shared" si="0"/>
        <v>0</v>
      </c>
      <c r="G14" s="14"/>
      <c r="H14" s="14"/>
      <c r="I14" s="19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</row>
    <row r="15" spans="1:50" s="4" customFormat="1" ht="10.8" customHeight="1" x14ac:dyDescent="0.25">
      <c r="A15" s="15">
        <v>6</v>
      </c>
      <c r="B15" s="46" t="s">
        <v>65</v>
      </c>
      <c r="C15" s="45" t="s">
        <v>64</v>
      </c>
      <c r="D15" s="40">
        <v>150</v>
      </c>
      <c r="E15" s="17"/>
      <c r="F15" s="18">
        <f t="shared" si="0"/>
        <v>0</v>
      </c>
      <c r="G15" s="14"/>
      <c r="H15" s="14"/>
      <c r="I15" s="19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</row>
    <row r="16" spans="1:50" s="4" customFormat="1" ht="10.8" customHeight="1" x14ac:dyDescent="0.25">
      <c r="A16" s="15">
        <v>7</v>
      </c>
      <c r="B16" s="46" t="s">
        <v>54</v>
      </c>
      <c r="C16" s="45" t="s">
        <v>64</v>
      </c>
      <c r="D16" s="40">
        <v>120</v>
      </c>
      <c r="E16" s="17"/>
      <c r="F16" s="18">
        <f t="shared" si="0"/>
        <v>0</v>
      </c>
      <c r="G16" s="14"/>
      <c r="H16" s="14"/>
      <c r="I16" s="19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</row>
    <row r="17" spans="1:50" s="4" customFormat="1" ht="21.6" customHeight="1" x14ac:dyDescent="0.25">
      <c r="A17" s="15">
        <v>8</v>
      </c>
      <c r="B17" s="22" t="s">
        <v>66</v>
      </c>
      <c r="C17" s="45" t="s">
        <v>14</v>
      </c>
      <c r="D17" s="40">
        <v>2</v>
      </c>
      <c r="E17" s="17"/>
      <c r="F17" s="18">
        <f t="shared" si="0"/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</row>
    <row r="18" spans="1:50" s="4" customFormat="1" ht="10.8" customHeight="1" x14ac:dyDescent="0.25">
      <c r="A18" s="15">
        <v>9</v>
      </c>
      <c r="B18" s="44" t="s">
        <v>67</v>
      </c>
      <c r="C18" s="45" t="s">
        <v>15</v>
      </c>
      <c r="D18" s="47">
        <v>1044</v>
      </c>
      <c r="E18" s="17"/>
      <c r="F18" s="18">
        <f t="shared" si="0"/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</row>
    <row r="19" spans="1:50" s="4" customFormat="1" ht="10.8" customHeight="1" x14ac:dyDescent="0.25">
      <c r="A19" s="15">
        <v>10</v>
      </c>
      <c r="B19" s="48" t="s">
        <v>68</v>
      </c>
      <c r="C19" s="45" t="s">
        <v>15</v>
      </c>
      <c r="D19" s="47">
        <v>1875</v>
      </c>
      <c r="E19" s="17"/>
      <c r="F19" s="18">
        <f t="shared" si="0"/>
        <v>0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</row>
    <row r="20" spans="1:50" s="4" customFormat="1" ht="10.8" customHeight="1" x14ac:dyDescent="0.25">
      <c r="A20" s="15">
        <v>11</v>
      </c>
      <c r="B20" s="48" t="s">
        <v>35</v>
      </c>
      <c r="C20" s="45" t="s">
        <v>15</v>
      </c>
      <c r="D20" s="47">
        <v>8483</v>
      </c>
      <c r="E20" s="17"/>
      <c r="F20" s="18">
        <f t="shared" ref="F20:F28" si="1">SUM(D20*E20)</f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</row>
    <row r="21" spans="1:50" s="4" customFormat="1" ht="10.8" customHeight="1" x14ac:dyDescent="0.25">
      <c r="A21" s="15">
        <v>12</v>
      </c>
      <c r="B21" s="48" t="s">
        <v>33</v>
      </c>
      <c r="C21" s="45" t="s">
        <v>15</v>
      </c>
      <c r="D21" s="47">
        <v>2051</v>
      </c>
      <c r="E21" s="17"/>
      <c r="F21" s="18">
        <f t="shared" si="1"/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</row>
    <row r="22" spans="1:50" s="4" customFormat="1" ht="10.8" customHeight="1" x14ac:dyDescent="0.25">
      <c r="A22" s="15">
        <v>13</v>
      </c>
      <c r="B22" s="48" t="s">
        <v>39</v>
      </c>
      <c r="C22" s="45" t="s">
        <v>15</v>
      </c>
      <c r="D22" s="47">
        <v>1036</v>
      </c>
      <c r="E22" s="17"/>
      <c r="F22" s="18">
        <f t="shared" si="1"/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</row>
    <row r="23" spans="1:50" s="4" customFormat="1" ht="10.8" customHeight="1" x14ac:dyDescent="0.25">
      <c r="A23" s="15">
        <v>14</v>
      </c>
      <c r="B23" s="48" t="s">
        <v>40</v>
      </c>
      <c r="C23" s="45" t="s">
        <v>15</v>
      </c>
      <c r="D23" s="47">
        <v>406</v>
      </c>
      <c r="E23" s="17"/>
      <c r="F23" s="18">
        <f t="shared" si="1"/>
        <v>0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</row>
    <row r="24" spans="1:50" s="4" customFormat="1" ht="10.8" customHeight="1" x14ac:dyDescent="0.25">
      <c r="A24" s="15">
        <v>15</v>
      </c>
      <c r="B24" s="48" t="s">
        <v>50</v>
      </c>
      <c r="C24" s="45" t="s">
        <v>15</v>
      </c>
      <c r="D24" s="47">
        <v>433</v>
      </c>
      <c r="E24" s="17"/>
      <c r="F24" s="18">
        <f t="shared" si="1"/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</row>
    <row r="25" spans="1:50" s="4" customFormat="1" ht="10.8" customHeight="1" x14ac:dyDescent="0.25">
      <c r="A25" s="15">
        <v>16</v>
      </c>
      <c r="B25" s="23" t="s">
        <v>65</v>
      </c>
      <c r="C25" s="45" t="s">
        <v>15</v>
      </c>
      <c r="D25" s="47">
        <v>11699</v>
      </c>
      <c r="E25" s="17"/>
      <c r="F25" s="18">
        <f t="shared" si="1"/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50" s="4" customFormat="1" ht="10.8" customHeight="1" x14ac:dyDescent="0.25">
      <c r="A26" s="15">
        <v>17</v>
      </c>
      <c r="B26" s="23" t="s">
        <v>69</v>
      </c>
      <c r="C26" s="45" t="s">
        <v>15</v>
      </c>
      <c r="D26" s="47">
        <v>710</v>
      </c>
      <c r="E26" s="17"/>
      <c r="F26" s="18">
        <f t="shared" si="1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</row>
    <row r="27" spans="1:50" s="4" customFormat="1" ht="21.6" customHeight="1" x14ac:dyDescent="0.25">
      <c r="A27" s="15">
        <v>18</v>
      </c>
      <c r="B27" s="23" t="s">
        <v>70</v>
      </c>
      <c r="C27" s="45" t="s">
        <v>15</v>
      </c>
      <c r="D27" s="47">
        <v>12409</v>
      </c>
      <c r="E27" s="17"/>
      <c r="F27" s="18">
        <f t="shared" si="1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</row>
    <row r="28" spans="1:50" s="4" customFormat="1" ht="21.6" customHeight="1" x14ac:dyDescent="0.25">
      <c r="A28" s="15">
        <v>19</v>
      </c>
      <c r="B28" s="23" t="s">
        <v>32</v>
      </c>
      <c r="C28" s="45" t="s">
        <v>14</v>
      </c>
      <c r="D28" s="40">
        <v>9</v>
      </c>
      <c r="E28" s="17"/>
      <c r="F28" s="18">
        <f t="shared" si="1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</row>
    <row r="29" spans="1:50" s="4" customFormat="1" ht="12.75" customHeight="1" x14ac:dyDescent="0.25">
      <c r="A29" s="61" t="s">
        <v>19</v>
      </c>
      <c r="B29" s="62"/>
      <c r="C29" s="62"/>
      <c r="D29" s="62"/>
      <c r="E29" s="62"/>
      <c r="F29" s="63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</row>
    <row r="30" spans="1:50" s="4" customFormat="1" ht="10.8" customHeight="1" x14ac:dyDescent="0.25">
      <c r="A30" s="15">
        <v>20</v>
      </c>
      <c r="B30" s="46" t="s">
        <v>71</v>
      </c>
      <c r="C30" s="45" t="s">
        <v>14</v>
      </c>
      <c r="D30" s="40">
        <v>24</v>
      </c>
      <c r="E30" s="20"/>
      <c r="F30" s="18">
        <f t="shared" ref="F30:F99" si="2">SUM(D30*E30)</f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</row>
    <row r="31" spans="1:50" s="4" customFormat="1" ht="10.8" customHeight="1" x14ac:dyDescent="0.25">
      <c r="A31" s="15">
        <v>21</v>
      </c>
      <c r="B31" s="49" t="s">
        <v>72</v>
      </c>
      <c r="C31" s="45" t="s">
        <v>15</v>
      </c>
      <c r="D31" s="40">
        <v>192</v>
      </c>
      <c r="E31" s="20"/>
      <c r="F31" s="18">
        <f t="shared" si="2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</row>
    <row r="32" spans="1:50" s="4" customFormat="1" ht="10.8" customHeight="1" x14ac:dyDescent="0.25">
      <c r="A32" s="15">
        <v>22</v>
      </c>
      <c r="B32" s="44" t="s">
        <v>73</v>
      </c>
      <c r="C32" s="45" t="s">
        <v>15</v>
      </c>
      <c r="D32" s="40">
        <v>9</v>
      </c>
      <c r="E32" s="20"/>
      <c r="F32" s="18">
        <f t="shared" si="2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</row>
    <row r="33" spans="1:50" s="4" customFormat="1" ht="10.8" customHeight="1" x14ac:dyDescent="0.25">
      <c r="A33" s="15">
        <v>23</v>
      </c>
      <c r="B33" s="44" t="s">
        <v>74</v>
      </c>
      <c r="C33" s="45" t="s">
        <v>15</v>
      </c>
      <c r="D33" s="40">
        <v>9</v>
      </c>
      <c r="E33" s="20"/>
      <c r="F33" s="18">
        <f t="shared" si="2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</row>
    <row r="34" spans="1:50" s="4" customFormat="1" ht="10.8" customHeight="1" x14ac:dyDescent="0.25">
      <c r="A34" s="15">
        <v>24</v>
      </c>
      <c r="B34" s="44" t="s">
        <v>75</v>
      </c>
      <c r="C34" s="45" t="s">
        <v>15</v>
      </c>
      <c r="D34" s="40">
        <v>10</v>
      </c>
      <c r="E34" s="20"/>
      <c r="F34" s="18">
        <f t="shared" si="2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</row>
    <row r="35" spans="1:50" s="4" customFormat="1" ht="21.6" customHeight="1" x14ac:dyDescent="0.25">
      <c r="A35" s="15">
        <v>25</v>
      </c>
      <c r="B35" s="44" t="s">
        <v>76</v>
      </c>
      <c r="C35" s="45" t="s">
        <v>15</v>
      </c>
      <c r="D35" s="40">
        <v>12</v>
      </c>
      <c r="E35" s="20"/>
      <c r="F35" s="18">
        <f t="shared" si="2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</row>
    <row r="36" spans="1:50" s="4" customFormat="1" ht="10.8" customHeight="1" x14ac:dyDescent="0.25">
      <c r="A36" s="15">
        <v>26</v>
      </c>
      <c r="B36" s="50" t="s">
        <v>77</v>
      </c>
      <c r="C36" s="45" t="s">
        <v>78</v>
      </c>
      <c r="D36" s="40">
        <v>20</v>
      </c>
      <c r="E36" s="20"/>
      <c r="F36" s="18">
        <f t="shared" si="2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s="4" customFormat="1" ht="10.8" customHeight="1" x14ac:dyDescent="0.25">
      <c r="A37" s="15">
        <v>27</v>
      </c>
      <c r="B37" s="50" t="s">
        <v>79</v>
      </c>
      <c r="C37" s="45" t="s">
        <v>78</v>
      </c>
      <c r="D37" s="40">
        <v>1</v>
      </c>
      <c r="E37" s="20"/>
      <c r="F37" s="18">
        <f t="shared" si="2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</row>
    <row r="38" spans="1:50" s="4" customFormat="1" ht="10.8" customHeight="1" x14ac:dyDescent="0.25">
      <c r="A38" s="15">
        <v>28</v>
      </c>
      <c r="B38" s="50" t="s">
        <v>80</v>
      </c>
      <c r="C38" s="45" t="s">
        <v>78</v>
      </c>
      <c r="D38" s="40">
        <v>1</v>
      </c>
      <c r="E38" s="20"/>
      <c r="F38" s="18">
        <f t="shared" si="2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1:50" s="4" customFormat="1" ht="10.8" customHeight="1" x14ac:dyDescent="0.25">
      <c r="A39" s="15">
        <v>29</v>
      </c>
      <c r="B39" s="50" t="s">
        <v>81</v>
      </c>
      <c r="C39" s="45" t="s">
        <v>78</v>
      </c>
      <c r="D39" s="40">
        <v>1</v>
      </c>
      <c r="E39" s="20"/>
      <c r="F39" s="18">
        <f t="shared" si="2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</row>
    <row r="40" spans="1:50" s="4" customFormat="1" ht="10.8" customHeight="1" x14ac:dyDescent="0.25">
      <c r="A40" s="15">
        <v>30</v>
      </c>
      <c r="B40" s="50" t="s">
        <v>82</v>
      </c>
      <c r="C40" s="45" t="s">
        <v>78</v>
      </c>
      <c r="D40" s="40">
        <v>1</v>
      </c>
      <c r="E40" s="20"/>
      <c r="F40" s="18">
        <f t="shared" si="2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</row>
    <row r="41" spans="1:50" s="4" customFormat="1" ht="10.8" customHeight="1" x14ac:dyDescent="0.25">
      <c r="A41" s="15">
        <v>31</v>
      </c>
      <c r="B41" s="46" t="s">
        <v>83</v>
      </c>
      <c r="C41" s="45" t="s">
        <v>64</v>
      </c>
      <c r="D41" s="40">
        <v>434</v>
      </c>
      <c r="E41" s="20"/>
      <c r="F41" s="18">
        <f t="shared" si="2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</row>
    <row r="42" spans="1:50" s="4" customFormat="1" ht="10.8" customHeight="1" x14ac:dyDescent="0.25">
      <c r="A42" s="15">
        <v>32</v>
      </c>
      <c r="B42" s="37" t="s">
        <v>41</v>
      </c>
      <c r="C42" s="45" t="s">
        <v>64</v>
      </c>
      <c r="D42" s="40">
        <v>458</v>
      </c>
      <c r="E42" s="20"/>
      <c r="F42" s="18">
        <f t="shared" si="2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50" s="4" customFormat="1" ht="10.8" customHeight="1" x14ac:dyDescent="0.25">
      <c r="A43" s="15">
        <v>33</v>
      </c>
      <c r="B43" s="46" t="s">
        <v>84</v>
      </c>
      <c r="C43" s="45" t="s">
        <v>14</v>
      </c>
      <c r="D43" s="40">
        <v>14</v>
      </c>
      <c r="E43" s="20"/>
      <c r="F43" s="18">
        <f t="shared" si="2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</row>
    <row r="44" spans="1:50" s="4" customFormat="1" ht="10.8" customHeight="1" x14ac:dyDescent="0.25">
      <c r="A44" s="15">
        <v>34</v>
      </c>
      <c r="B44" s="46" t="s">
        <v>85</v>
      </c>
      <c r="C44" s="45" t="s">
        <v>15</v>
      </c>
      <c r="D44" s="40">
        <v>8</v>
      </c>
      <c r="E44" s="20"/>
      <c r="F44" s="18">
        <f t="shared" si="2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</row>
    <row r="45" spans="1:50" s="4" customFormat="1" ht="10.8" customHeight="1" x14ac:dyDescent="0.25">
      <c r="A45" s="15">
        <v>35</v>
      </c>
      <c r="B45" s="46" t="s">
        <v>86</v>
      </c>
      <c r="C45" s="45" t="s">
        <v>15</v>
      </c>
      <c r="D45" s="40">
        <v>7</v>
      </c>
      <c r="E45" s="20"/>
      <c r="F45" s="18">
        <f t="shared" si="2"/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</row>
    <row r="46" spans="1:50" s="4" customFormat="1" ht="10.8" customHeight="1" x14ac:dyDescent="0.25">
      <c r="A46" s="15">
        <v>36</v>
      </c>
      <c r="B46" s="46" t="s">
        <v>87</v>
      </c>
      <c r="C46" s="45" t="s">
        <v>64</v>
      </c>
      <c r="D46" s="40">
        <v>2</v>
      </c>
      <c r="E46" s="20"/>
      <c r="F46" s="18">
        <f t="shared" si="2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</row>
    <row r="47" spans="1:50" s="4" customFormat="1" ht="12.6" customHeight="1" x14ac:dyDescent="0.25">
      <c r="A47" s="61" t="s">
        <v>23</v>
      </c>
      <c r="B47" s="62"/>
      <c r="C47" s="62"/>
      <c r="D47" s="62"/>
      <c r="E47" s="62"/>
      <c r="F47" s="63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</row>
    <row r="48" spans="1:50" s="4" customFormat="1" ht="10.8" customHeight="1" x14ac:dyDescent="0.25">
      <c r="A48" s="15">
        <v>37</v>
      </c>
      <c r="B48" s="23" t="s">
        <v>24</v>
      </c>
      <c r="C48" s="21" t="s">
        <v>14</v>
      </c>
      <c r="D48" s="24">
        <v>2</v>
      </c>
      <c r="E48" s="13"/>
      <c r="F48" s="18">
        <f t="shared" ref="F48:F50" si="3">SUM(D48*E48)</f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</row>
    <row r="49" spans="1:50" s="4" customFormat="1" ht="21.6" customHeight="1" x14ac:dyDescent="0.25">
      <c r="A49" s="15">
        <v>38</v>
      </c>
      <c r="B49" s="23" t="s">
        <v>27</v>
      </c>
      <c r="C49" s="21" t="s">
        <v>14</v>
      </c>
      <c r="D49" s="24">
        <v>1</v>
      </c>
      <c r="E49" s="13"/>
      <c r="F49" s="18">
        <f t="shared" si="3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</row>
    <row r="50" spans="1:50" s="4" customFormat="1" ht="32.4" customHeight="1" x14ac:dyDescent="0.25">
      <c r="A50" s="15">
        <v>39</v>
      </c>
      <c r="B50" s="23" t="s">
        <v>25</v>
      </c>
      <c r="C50" s="21" t="s">
        <v>26</v>
      </c>
      <c r="D50" s="24">
        <v>1</v>
      </c>
      <c r="E50" s="13"/>
      <c r="F50" s="18">
        <f t="shared" si="3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</row>
    <row r="51" spans="1:50" s="4" customFormat="1" ht="12.6" customHeight="1" x14ac:dyDescent="0.25">
      <c r="A51" s="86" t="s">
        <v>58</v>
      </c>
      <c r="B51" s="87"/>
      <c r="C51" s="87"/>
      <c r="D51" s="87"/>
      <c r="E51" s="88"/>
      <c r="F51" s="25">
        <f>SUM(F10:F50)</f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</row>
    <row r="52" spans="1:50" s="4" customFormat="1" ht="12.6" customHeight="1" x14ac:dyDescent="0.25">
      <c r="A52" s="89" t="s">
        <v>59</v>
      </c>
      <c r="B52" s="90"/>
      <c r="C52" s="90"/>
      <c r="D52" s="90"/>
      <c r="E52" s="90"/>
      <c r="F52" s="91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</row>
    <row r="53" spans="1:50" s="4" customFormat="1" ht="21.6" customHeight="1" x14ac:dyDescent="0.25">
      <c r="A53" s="15">
        <v>40</v>
      </c>
      <c r="B53" s="51" t="s">
        <v>88</v>
      </c>
      <c r="C53" s="45" t="s">
        <v>15</v>
      </c>
      <c r="D53" s="47">
        <v>1090</v>
      </c>
      <c r="E53" s="20"/>
      <c r="F53" s="18">
        <f t="shared" si="2"/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</row>
    <row r="54" spans="1:50" s="4" customFormat="1" ht="21.6" customHeight="1" x14ac:dyDescent="0.25">
      <c r="A54" s="15">
        <v>41</v>
      </c>
      <c r="B54" s="51" t="s">
        <v>89</v>
      </c>
      <c r="C54" s="45" t="s">
        <v>15</v>
      </c>
      <c r="D54" s="47">
        <v>1005</v>
      </c>
      <c r="E54" s="20"/>
      <c r="F54" s="18">
        <f t="shared" si="2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</row>
    <row r="55" spans="1:50" s="4" customFormat="1" ht="10.8" customHeight="1" x14ac:dyDescent="0.25">
      <c r="A55" s="15">
        <v>42</v>
      </c>
      <c r="B55" s="51" t="s">
        <v>90</v>
      </c>
      <c r="C55" s="45" t="s">
        <v>14</v>
      </c>
      <c r="D55" s="42">
        <v>13</v>
      </c>
      <c r="E55" s="20"/>
      <c r="F55" s="18">
        <f t="shared" si="2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</row>
    <row r="56" spans="1:50" s="4" customFormat="1" ht="21.6" customHeight="1" x14ac:dyDescent="0.25">
      <c r="A56" s="15">
        <v>43</v>
      </c>
      <c r="B56" s="50" t="s">
        <v>91</v>
      </c>
      <c r="C56" s="45" t="s">
        <v>29</v>
      </c>
      <c r="D56" s="42">
        <v>100</v>
      </c>
      <c r="E56" s="20"/>
      <c r="F56" s="18">
        <f t="shared" si="2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</row>
    <row r="57" spans="1:50" s="4" customFormat="1" ht="21.6" customHeight="1" x14ac:dyDescent="0.25">
      <c r="A57" s="15">
        <v>44</v>
      </c>
      <c r="B57" s="50" t="s">
        <v>92</v>
      </c>
      <c r="C57" s="45" t="s">
        <v>29</v>
      </c>
      <c r="D57" s="47">
        <v>530</v>
      </c>
      <c r="E57" s="20"/>
      <c r="F57" s="18">
        <f t="shared" si="2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</row>
    <row r="58" spans="1:50" s="4" customFormat="1" ht="10.8" customHeight="1" x14ac:dyDescent="0.25">
      <c r="A58" s="15">
        <v>45</v>
      </c>
      <c r="B58" s="50" t="s">
        <v>93</v>
      </c>
      <c r="C58" s="38" t="s">
        <v>34</v>
      </c>
      <c r="D58" s="47">
        <v>5295</v>
      </c>
      <c r="E58" s="20"/>
      <c r="F58" s="18">
        <f t="shared" si="2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</row>
    <row r="59" spans="1:50" s="4" customFormat="1" ht="10.8" customHeight="1" x14ac:dyDescent="0.25">
      <c r="A59" s="15">
        <v>46</v>
      </c>
      <c r="B59" s="50" t="s">
        <v>94</v>
      </c>
      <c r="C59" s="45" t="s">
        <v>29</v>
      </c>
      <c r="D59" s="47">
        <v>1589</v>
      </c>
      <c r="E59" s="20"/>
      <c r="F59" s="18">
        <f t="shared" si="2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</row>
    <row r="60" spans="1:50" s="4" customFormat="1" ht="10.8" customHeight="1" x14ac:dyDescent="0.25">
      <c r="A60" s="15">
        <v>47</v>
      </c>
      <c r="B60" s="50" t="s">
        <v>95</v>
      </c>
      <c r="C60" s="45" t="s">
        <v>29</v>
      </c>
      <c r="D60" s="47">
        <v>1544</v>
      </c>
      <c r="E60" s="20"/>
      <c r="F60" s="18">
        <f t="shared" ref="F60:F66" si="4">SUM(D60*E60)</f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</row>
    <row r="61" spans="1:50" s="4" customFormat="1" ht="10.8" customHeight="1" x14ac:dyDescent="0.25">
      <c r="A61" s="15">
        <v>48</v>
      </c>
      <c r="B61" s="50" t="s">
        <v>96</v>
      </c>
      <c r="C61" s="45" t="s">
        <v>29</v>
      </c>
      <c r="D61" s="47">
        <v>3088</v>
      </c>
      <c r="E61" s="20"/>
      <c r="F61" s="18">
        <f t="shared" si="4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</row>
    <row r="62" spans="1:50" s="4" customFormat="1" ht="21.6" customHeight="1" x14ac:dyDescent="0.25">
      <c r="A62" s="15">
        <v>49</v>
      </c>
      <c r="B62" s="50" t="s">
        <v>97</v>
      </c>
      <c r="C62" s="45" t="s">
        <v>29</v>
      </c>
      <c r="D62" s="47">
        <v>1882</v>
      </c>
      <c r="E62" s="20"/>
      <c r="F62" s="18">
        <f t="shared" si="4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</row>
    <row r="63" spans="1:50" s="4" customFormat="1" ht="10.8" customHeight="1" x14ac:dyDescent="0.25">
      <c r="A63" s="15">
        <v>50</v>
      </c>
      <c r="B63" s="50" t="s">
        <v>98</v>
      </c>
      <c r="C63" s="38" t="s">
        <v>34</v>
      </c>
      <c r="D63" s="47">
        <v>5790</v>
      </c>
      <c r="E63" s="20"/>
      <c r="F63" s="18">
        <f t="shared" si="4"/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</row>
    <row r="64" spans="1:50" s="4" customFormat="1" ht="10.8" customHeight="1" x14ac:dyDescent="0.25">
      <c r="A64" s="15">
        <v>51</v>
      </c>
      <c r="B64" s="50" t="s">
        <v>99</v>
      </c>
      <c r="C64" s="45" t="s">
        <v>29</v>
      </c>
      <c r="D64" s="47">
        <v>1882</v>
      </c>
      <c r="E64" s="20"/>
      <c r="F64" s="18">
        <f t="shared" si="4"/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</row>
    <row r="65" spans="1:50" s="4" customFormat="1" ht="21.6" customHeight="1" x14ac:dyDescent="0.25">
      <c r="A65" s="15">
        <v>52</v>
      </c>
      <c r="B65" s="41" t="s">
        <v>119</v>
      </c>
      <c r="C65" s="45" t="s">
        <v>100</v>
      </c>
      <c r="D65" s="47">
        <v>10120</v>
      </c>
      <c r="E65" s="20"/>
      <c r="F65" s="18">
        <f t="shared" si="4"/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</row>
    <row r="66" spans="1:50" s="4" customFormat="1" ht="21.6" customHeight="1" x14ac:dyDescent="0.25">
      <c r="A66" s="15">
        <v>53</v>
      </c>
      <c r="B66" s="51" t="s">
        <v>101</v>
      </c>
      <c r="C66" s="45" t="s">
        <v>64</v>
      </c>
      <c r="D66" s="47">
        <v>943</v>
      </c>
      <c r="E66" s="20"/>
      <c r="F66" s="18">
        <f t="shared" si="4"/>
        <v>0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</row>
    <row r="67" spans="1:50" s="4" customFormat="1" ht="21.6" customHeight="1" x14ac:dyDescent="0.25">
      <c r="A67" s="15">
        <v>54</v>
      </c>
      <c r="B67" s="51" t="s">
        <v>102</v>
      </c>
      <c r="C67" s="45" t="s">
        <v>64</v>
      </c>
      <c r="D67" s="47">
        <v>1534</v>
      </c>
      <c r="E67" s="20"/>
      <c r="F67" s="18">
        <f t="shared" ref="F67:F72" si="5">SUM(D67*E67)</f>
        <v>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</row>
    <row r="68" spans="1:50" s="4" customFormat="1" ht="21.6" customHeight="1" x14ac:dyDescent="0.25">
      <c r="A68" s="15">
        <v>55</v>
      </c>
      <c r="B68" s="41" t="s">
        <v>103</v>
      </c>
      <c r="C68" s="45" t="s">
        <v>64</v>
      </c>
      <c r="D68" s="47">
        <v>878</v>
      </c>
      <c r="E68" s="20"/>
      <c r="F68" s="18">
        <f t="shared" si="5"/>
        <v>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</row>
    <row r="69" spans="1:50" s="4" customFormat="1" ht="32.4" customHeight="1" x14ac:dyDescent="0.25">
      <c r="A69" s="15">
        <v>56</v>
      </c>
      <c r="B69" s="51" t="s">
        <v>104</v>
      </c>
      <c r="C69" s="45" t="s">
        <v>64</v>
      </c>
      <c r="D69" s="47">
        <v>100</v>
      </c>
      <c r="E69" s="20"/>
      <c r="F69" s="18">
        <f t="shared" si="5"/>
        <v>0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</row>
    <row r="70" spans="1:50" s="4" customFormat="1" ht="21.6" customHeight="1" x14ac:dyDescent="0.25">
      <c r="A70" s="15">
        <v>57</v>
      </c>
      <c r="B70" s="51" t="s">
        <v>105</v>
      </c>
      <c r="C70" s="45" t="s">
        <v>15</v>
      </c>
      <c r="D70" s="47">
        <v>5000</v>
      </c>
      <c r="E70" s="20"/>
      <c r="F70" s="18">
        <f t="shared" si="5"/>
        <v>0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</row>
    <row r="71" spans="1:50" s="4" customFormat="1" ht="32.4" customHeight="1" x14ac:dyDescent="0.25">
      <c r="A71" s="15">
        <v>58</v>
      </c>
      <c r="B71" s="50" t="s">
        <v>106</v>
      </c>
      <c r="C71" s="52" t="s">
        <v>15</v>
      </c>
      <c r="D71" s="53">
        <v>135</v>
      </c>
      <c r="E71" s="20"/>
      <c r="F71" s="18">
        <f t="shared" si="5"/>
        <v>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</row>
    <row r="72" spans="1:50" s="4" customFormat="1" ht="21.6" customHeight="1" x14ac:dyDescent="0.25">
      <c r="A72" s="15">
        <v>59</v>
      </c>
      <c r="B72" s="54" t="s">
        <v>107</v>
      </c>
      <c r="C72" s="45" t="s">
        <v>14</v>
      </c>
      <c r="D72" s="47">
        <v>5</v>
      </c>
      <c r="E72" s="20"/>
      <c r="F72" s="18">
        <f t="shared" si="5"/>
        <v>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</row>
    <row r="73" spans="1:50" s="4" customFormat="1" ht="21.6" customHeight="1" x14ac:dyDescent="0.25">
      <c r="A73" s="15">
        <v>60</v>
      </c>
      <c r="B73" s="26" t="s">
        <v>61</v>
      </c>
      <c r="C73" s="45" t="s">
        <v>100</v>
      </c>
      <c r="D73" s="47">
        <v>675</v>
      </c>
      <c r="E73" s="20"/>
      <c r="F73" s="18">
        <f t="shared" ref="F73:F96" si="6">SUM(D73*E73)</f>
        <v>0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</row>
    <row r="74" spans="1:50" s="4" customFormat="1" ht="21.6" customHeight="1" x14ac:dyDescent="0.25">
      <c r="A74" s="15">
        <v>61</v>
      </c>
      <c r="B74" s="43" t="s">
        <v>108</v>
      </c>
      <c r="C74" s="45" t="s">
        <v>64</v>
      </c>
      <c r="D74" s="47">
        <v>145</v>
      </c>
      <c r="E74" s="20"/>
      <c r="F74" s="18">
        <f t="shared" si="6"/>
        <v>0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</row>
    <row r="75" spans="1:50" s="4" customFormat="1" ht="10.8" customHeight="1" x14ac:dyDescent="0.25">
      <c r="A75" s="15">
        <v>62</v>
      </c>
      <c r="B75" s="54" t="s">
        <v>109</v>
      </c>
      <c r="C75" s="45" t="s">
        <v>14</v>
      </c>
      <c r="D75" s="47">
        <v>1</v>
      </c>
      <c r="E75" s="20"/>
      <c r="F75" s="18">
        <f t="shared" si="6"/>
        <v>0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</row>
    <row r="76" spans="1:50" s="4" customFormat="1" ht="21.6" customHeight="1" x14ac:dyDescent="0.25">
      <c r="A76" s="15">
        <v>63</v>
      </c>
      <c r="B76" s="26" t="s">
        <v>61</v>
      </c>
      <c r="C76" s="45" t="s">
        <v>100</v>
      </c>
      <c r="D76" s="47">
        <v>500</v>
      </c>
      <c r="E76" s="20"/>
      <c r="F76" s="18">
        <f t="shared" si="6"/>
        <v>0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</row>
    <row r="77" spans="1:50" s="4" customFormat="1" ht="21.6" customHeight="1" x14ac:dyDescent="0.25">
      <c r="A77" s="15">
        <v>64</v>
      </c>
      <c r="B77" s="43" t="s">
        <v>42</v>
      </c>
      <c r="C77" s="45" t="s">
        <v>64</v>
      </c>
      <c r="D77" s="47">
        <v>85</v>
      </c>
      <c r="E77" s="20"/>
      <c r="F77" s="18">
        <f t="shared" si="6"/>
        <v>0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</row>
    <row r="78" spans="1:50" s="4" customFormat="1" ht="21.6" customHeight="1" x14ac:dyDescent="0.25">
      <c r="A78" s="15">
        <v>65</v>
      </c>
      <c r="B78" s="43" t="s">
        <v>43</v>
      </c>
      <c r="C78" s="45" t="s">
        <v>64</v>
      </c>
      <c r="D78" s="47">
        <v>40</v>
      </c>
      <c r="E78" s="20"/>
      <c r="F78" s="18">
        <f t="shared" si="6"/>
        <v>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</row>
    <row r="79" spans="1:50" s="4" customFormat="1" ht="21.6" customHeight="1" x14ac:dyDescent="0.25">
      <c r="A79" s="15">
        <v>66</v>
      </c>
      <c r="B79" s="57" t="s">
        <v>44</v>
      </c>
      <c r="C79" s="34" t="s">
        <v>45</v>
      </c>
      <c r="D79" s="33">
        <v>1</v>
      </c>
      <c r="E79" s="20"/>
      <c r="F79" s="18">
        <f t="shared" si="6"/>
        <v>0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</row>
    <row r="80" spans="1:50" s="4" customFormat="1" ht="10.8" customHeight="1" x14ac:dyDescent="0.25">
      <c r="A80" s="15">
        <v>67</v>
      </c>
      <c r="B80" s="57" t="s">
        <v>46</v>
      </c>
      <c r="C80" s="35" t="s">
        <v>45</v>
      </c>
      <c r="D80" s="33">
        <v>1</v>
      </c>
      <c r="E80" s="20"/>
      <c r="F80" s="18">
        <f t="shared" si="6"/>
        <v>0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</row>
    <row r="81" spans="1:50" s="4" customFormat="1" ht="21.6" customHeight="1" x14ac:dyDescent="0.25">
      <c r="A81" s="15">
        <v>68</v>
      </c>
      <c r="B81" s="57" t="s">
        <v>47</v>
      </c>
      <c r="C81" s="35" t="s">
        <v>45</v>
      </c>
      <c r="D81" s="33">
        <v>1</v>
      </c>
      <c r="E81" s="20"/>
      <c r="F81" s="18">
        <f t="shared" si="6"/>
        <v>0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</row>
    <row r="82" spans="1:50" s="4" customFormat="1" ht="21.6" customHeight="1" x14ac:dyDescent="0.25">
      <c r="A82" s="15">
        <v>69</v>
      </c>
      <c r="B82" s="54" t="s">
        <v>110</v>
      </c>
      <c r="C82" s="45" t="s">
        <v>14</v>
      </c>
      <c r="D82" s="47">
        <v>5</v>
      </c>
      <c r="E82" s="20"/>
      <c r="F82" s="18">
        <f t="shared" si="6"/>
        <v>0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</row>
    <row r="83" spans="1:50" s="4" customFormat="1" ht="10.8" customHeight="1" x14ac:dyDescent="0.25">
      <c r="A83" s="15">
        <v>70</v>
      </c>
      <c r="B83" s="55" t="s">
        <v>111</v>
      </c>
      <c r="C83" s="45" t="s">
        <v>64</v>
      </c>
      <c r="D83" s="47">
        <v>175</v>
      </c>
      <c r="E83" s="20"/>
      <c r="F83" s="18">
        <f t="shared" si="6"/>
        <v>0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</row>
    <row r="84" spans="1:50" s="4" customFormat="1" ht="21.6" customHeight="1" x14ac:dyDescent="0.25">
      <c r="A84" s="15">
        <v>71</v>
      </c>
      <c r="B84" s="26" t="s">
        <v>61</v>
      </c>
      <c r="C84" s="45" t="s">
        <v>100</v>
      </c>
      <c r="D84" s="47">
        <v>675</v>
      </c>
      <c r="E84" s="20"/>
      <c r="F84" s="18">
        <f t="shared" si="6"/>
        <v>0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</row>
    <row r="85" spans="1:50" s="4" customFormat="1" ht="21.6" customHeight="1" x14ac:dyDescent="0.25">
      <c r="A85" s="15">
        <v>72</v>
      </c>
      <c r="B85" s="43" t="s">
        <v>112</v>
      </c>
      <c r="C85" s="45" t="s">
        <v>64</v>
      </c>
      <c r="D85" s="47">
        <v>200</v>
      </c>
      <c r="E85" s="20"/>
      <c r="F85" s="18">
        <f t="shared" si="6"/>
        <v>0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</row>
    <row r="86" spans="1:50" s="4" customFormat="1" ht="21.6" customHeight="1" x14ac:dyDescent="0.25">
      <c r="A86" s="15">
        <v>73</v>
      </c>
      <c r="B86" s="54" t="s">
        <v>113</v>
      </c>
      <c r="C86" s="45" t="s">
        <v>14</v>
      </c>
      <c r="D86" s="47">
        <v>1</v>
      </c>
      <c r="E86" s="20"/>
      <c r="F86" s="18">
        <f t="shared" si="6"/>
        <v>0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</row>
    <row r="87" spans="1:50" s="4" customFormat="1" ht="21.6" customHeight="1" x14ac:dyDescent="0.25">
      <c r="A87" s="15">
        <v>74</v>
      </c>
      <c r="B87" s="55" t="s">
        <v>114</v>
      </c>
      <c r="C87" s="45" t="s">
        <v>64</v>
      </c>
      <c r="D87" s="47">
        <v>250</v>
      </c>
      <c r="E87" s="20"/>
      <c r="F87" s="18">
        <f t="shared" si="6"/>
        <v>0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</row>
    <row r="88" spans="1:50" s="4" customFormat="1" ht="21.6" customHeight="1" x14ac:dyDescent="0.25">
      <c r="A88" s="15">
        <v>75</v>
      </c>
      <c r="B88" s="26" t="s">
        <v>61</v>
      </c>
      <c r="C88" s="45" t="s">
        <v>100</v>
      </c>
      <c r="D88" s="47">
        <v>800</v>
      </c>
      <c r="E88" s="20"/>
      <c r="F88" s="18">
        <f t="shared" si="6"/>
        <v>0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</row>
    <row r="89" spans="1:50" s="4" customFormat="1" ht="21.6" customHeight="1" x14ac:dyDescent="0.25">
      <c r="A89" s="15">
        <v>76</v>
      </c>
      <c r="B89" s="43" t="s">
        <v>115</v>
      </c>
      <c r="C89" s="45" t="s">
        <v>64</v>
      </c>
      <c r="D89" s="47">
        <v>225</v>
      </c>
      <c r="E89" s="20"/>
      <c r="F89" s="18">
        <f t="shared" si="6"/>
        <v>0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</row>
    <row r="90" spans="1:50" s="4" customFormat="1" ht="21.6" customHeight="1" x14ac:dyDescent="0.25">
      <c r="A90" s="15">
        <v>77</v>
      </c>
      <c r="B90" s="43" t="s">
        <v>43</v>
      </c>
      <c r="C90" s="45" t="s">
        <v>64</v>
      </c>
      <c r="D90" s="47">
        <v>68</v>
      </c>
      <c r="E90" s="20"/>
      <c r="F90" s="18">
        <f t="shared" si="6"/>
        <v>0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</row>
    <row r="91" spans="1:50" s="4" customFormat="1" ht="21.6" customHeight="1" x14ac:dyDescent="0.25">
      <c r="A91" s="15">
        <v>78</v>
      </c>
      <c r="B91" s="54" t="s">
        <v>116</v>
      </c>
      <c r="C91" s="45" t="s">
        <v>14</v>
      </c>
      <c r="D91" s="47">
        <v>1</v>
      </c>
      <c r="E91" s="20"/>
      <c r="F91" s="18">
        <f t="shared" si="6"/>
        <v>0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</row>
    <row r="92" spans="1:50" s="4" customFormat="1" ht="21.6" customHeight="1" x14ac:dyDescent="0.25">
      <c r="A92" s="15">
        <v>79</v>
      </c>
      <c r="B92" s="55" t="s">
        <v>117</v>
      </c>
      <c r="C92" s="45" t="s">
        <v>64</v>
      </c>
      <c r="D92" s="47">
        <v>13</v>
      </c>
      <c r="E92" s="20"/>
      <c r="F92" s="18">
        <f t="shared" si="6"/>
        <v>0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</row>
    <row r="93" spans="1:50" s="4" customFormat="1" ht="21.6" customHeight="1" x14ac:dyDescent="0.25">
      <c r="A93" s="15">
        <v>80</v>
      </c>
      <c r="B93" s="56" t="s">
        <v>118</v>
      </c>
      <c r="C93" s="45" t="s">
        <v>64</v>
      </c>
      <c r="D93" s="47">
        <v>22</v>
      </c>
      <c r="E93" s="20"/>
      <c r="F93" s="18">
        <f t="shared" si="6"/>
        <v>0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</row>
    <row r="94" spans="1:50" s="4" customFormat="1" ht="21.6" customHeight="1" x14ac:dyDescent="0.25">
      <c r="A94" s="15">
        <v>81</v>
      </c>
      <c r="B94" s="26" t="s">
        <v>61</v>
      </c>
      <c r="C94" s="45" t="s">
        <v>100</v>
      </c>
      <c r="D94" s="47">
        <v>100</v>
      </c>
      <c r="E94" s="20"/>
      <c r="F94" s="18">
        <f t="shared" si="6"/>
        <v>0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</row>
    <row r="95" spans="1:50" s="4" customFormat="1" ht="21.6" customHeight="1" x14ac:dyDescent="0.25">
      <c r="A95" s="15">
        <v>82</v>
      </c>
      <c r="B95" s="43" t="s">
        <v>42</v>
      </c>
      <c r="C95" s="45" t="s">
        <v>64</v>
      </c>
      <c r="D95" s="47">
        <v>20</v>
      </c>
      <c r="E95" s="20"/>
      <c r="F95" s="18">
        <f t="shared" si="6"/>
        <v>0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</row>
    <row r="96" spans="1:50" s="4" customFormat="1" ht="21.6" customHeight="1" x14ac:dyDescent="0.25">
      <c r="A96" s="15">
        <v>83</v>
      </c>
      <c r="B96" s="43" t="s">
        <v>43</v>
      </c>
      <c r="C96" s="45" t="s">
        <v>64</v>
      </c>
      <c r="D96" s="47">
        <v>10</v>
      </c>
      <c r="E96" s="20"/>
      <c r="F96" s="18">
        <f t="shared" si="6"/>
        <v>0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</row>
    <row r="97" spans="1:50" s="4" customFormat="1" ht="21.6" customHeight="1" x14ac:dyDescent="0.25">
      <c r="A97" s="15">
        <v>84</v>
      </c>
      <c r="B97" s="57" t="s">
        <v>44</v>
      </c>
      <c r="C97" s="34" t="s">
        <v>45</v>
      </c>
      <c r="D97" s="33">
        <v>1</v>
      </c>
      <c r="E97" s="20"/>
      <c r="F97" s="18">
        <f t="shared" si="2"/>
        <v>0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</row>
    <row r="98" spans="1:50" s="4" customFormat="1" ht="10.8" customHeight="1" x14ac:dyDescent="0.25">
      <c r="A98" s="15">
        <v>85</v>
      </c>
      <c r="B98" s="57" t="s">
        <v>46</v>
      </c>
      <c r="C98" s="35" t="s">
        <v>45</v>
      </c>
      <c r="D98" s="33">
        <v>1</v>
      </c>
      <c r="E98" s="20"/>
      <c r="F98" s="18">
        <f t="shared" si="2"/>
        <v>0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</row>
    <row r="99" spans="1:50" s="4" customFormat="1" ht="21.6" customHeight="1" x14ac:dyDescent="0.25">
      <c r="A99" s="15">
        <v>86</v>
      </c>
      <c r="B99" s="57" t="s">
        <v>47</v>
      </c>
      <c r="C99" s="35" t="s">
        <v>45</v>
      </c>
      <c r="D99" s="33">
        <v>1</v>
      </c>
      <c r="E99" s="20"/>
      <c r="F99" s="18">
        <f t="shared" si="2"/>
        <v>0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</row>
    <row r="100" spans="1:50" s="28" customFormat="1" ht="12.6" customHeight="1" x14ac:dyDescent="0.25">
      <c r="A100" s="61" t="s">
        <v>23</v>
      </c>
      <c r="B100" s="62"/>
      <c r="C100" s="62"/>
      <c r="D100" s="62"/>
      <c r="E100" s="62"/>
      <c r="F100" s="63"/>
      <c r="G100" s="27"/>
      <c r="H100" s="27"/>
      <c r="I100" s="27"/>
      <c r="J100" s="27"/>
    </row>
    <row r="101" spans="1:50" s="28" customFormat="1" ht="10.8" customHeight="1" x14ac:dyDescent="0.25">
      <c r="A101" s="15">
        <v>87</v>
      </c>
      <c r="B101" s="22" t="s">
        <v>48</v>
      </c>
      <c r="C101" s="12" t="s">
        <v>26</v>
      </c>
      <c r="D101" s="29">
        <v>2</v>
      </c>
      <c r="E101" s="30"/>
      <c r="F101" s="18">
        <f t="shared" ref="F101:F102" si="7">SUM(D101*E101)</f>
        <v>0</v>
      </c>
      <c r="G101" s="27"/>
      <c r="H101" s="27"/>
      <c r="I101" s="27"/>
      <c r="J101" s="27"/>
    </row>
    <row r="102" spans="1:50" s="28" customFormat="1" ht="10.8" customHeight="1" x14ac:dyDescent="0.25">
      <c r="A102" s="15">
        <v>88</v>
      </c>
      <c r="B102" s="22" t="s">
        <v>49</v>
      </c>
      <c r="C102" s="12" t="s">
        <v>28</v>
      </c>
      <c r="D102" s="31">
        <v>0.84</v>
      </c>
      <c r="E102" s="30"/>
      <c r="F102" s="18">
        <f t="shared" si="7"/>
        <v>0</v>
      </c>
      <c r="G102" s="27"/>
      <c r="H102" s="27"/>
      <c r="I102" s="27"/>
      <c r="J102" s="27"/>
    </row>
    <row r="103" spans="1:50" s="4" customFormat="1" ht="12.6" customHeight="1" thickBot="1" x14ac:dyDescent="0.3">
      <c r="A103" s="92" t="s">
        <v>60</v>
      </c>
      <c r="B103" s="93"/>
      <c r="C103" s="93"/>
      <c r="D103" s="93"/>
      <c r="E103" s="94"/>
      <c r="F103" s="32">
        <f>SUM(F53:F102)</f>
        <v>0</v>
      </c>
      <c r="G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</row>
    <row r="104" spans="1:50" s="14" customFormat="1" ht="15" customHeight="1" x14ac:dyDescent="0.25">
      <c r="A104" s="8"/>
      <c r="B104" s="6"/>
      <c r="C104" s="95" t="s">
        <v>2</v>
      </c>
      <c r="D104" s="96"/>
      <c r="E104" s="97">
        <f>F103+F51</f>
        <v>0</v>
      </c>
      <c r="F104" s="98"/>
    </row>
    <row r="105" spans="1:50" s="14" customFormat="1" ht="15" customHeight="1" x14ac:dyDescent="0.25">
      <c r="A105" s="8"/>
      <c r="B105" s="6"/>
      <c r="C105" s="78" t="s">
        <v>8</v>
      </c>
      <c r="D105" s="79"/>
      <c r="E105" s="80">
        <f>E104*0.2</f>
        <v>0</v>
      </c>
      <c r="F105" s="81"/>
    </row>
    <row r="106" spans="1:50" s="14" customFormat="1" ht="15" customHeight="1" thickBot="1" x14ac:dyDescent="0.3">
      <c r="A106" s="11"/>
      <c r="B106" s="6"/>
      <c r="C106" s="82" t="s">
        <v>0</v>
      </c>
      <c r="D106" s="83"/>
      <c r="E106" s="84">
        <f>E104+E105</f>
        <v>0</v>
      </c>
      <c r="F106" s="85"/>
    </row>
    <row r="107" spans="1:50" s="14" customFormat="1" ht="12.75" customHeight="1" x14ac:dyDescent="0.25">
      <c r="A107" s="99" t="s">
        <v>9</v>
      </c>
      <c r="B107" s="99"/>
      <c r="C107" s="99"/>
      <c r="D107" s="99"/>
      <c r="E107" s="99"/>
      <c r="F107" s="99"/>
    </row>
    <row r="108" spans="1:50" s="14" customFormat="1" ht="12.75" customHeight="1" x14ac:dyDescent="0.25">
      <c r="A108" s="99" t="s">
        <v>10</v>
      </c>
      <c r="B108" s="99"/>
      <c r="C108" s="99"/>
      <c r="D108" s="99"/>
      <c r="E108" s="99"/>
      <c r="F108" s="99"/>
    </row>
    <row r="109" spans="1:50" s="14" customFormat="1" ht="12.75" customHeight="1" x14ac:dyDescent="0.25">
      <c r="A109" s="99" t="s">
        <v>11</v>
      </c>
      <c r="B109" s="99"/>
      <c r="C109" s="99"/>
      <c r="D109" s="99"/>
      <c r="E109" s="99"/>
      <c r="F109" s="99"/>
    </row>
    <row r="110" spans="1:50" s="14" customFormat="1" ht="12.75" customHeight="1" x14ac:dyDescent="0.25">
      <c r="A110" s="3"/>
      <c r="B110" s="99" t="s">
        <v>12</v>
      </c>
      <c r="C110" s="99"/>
      <c r="D110" s="99"/>
      <c r="E110" s="99"/>
      <c r="F110" s="99"/>
    </row>
    <row r="111" spans="1:50" s="14" customFormat="1" ht="12.75" customHeight="1" x14ac:dyDescent="0.25">
      <c r="A111" s="99" t="s">
        <v>36</v>
      </c>
      <c r="B111" s="99"/>
      <c r="C111" s="99"/>
      <c r="D111" s="99"/>
      <c r="E111" s="99"/>
      <c r="F111" s="99"/>
    </row>
    <row r="112" spans="1:50" s="14" customFormat="1" ht="12.75" customHeight="1" x14ac:dyDescent="0.25">
      <c r="A112" s="99" t="s">
        <v>21</v>
      </c>
      <c r="B112" s="99"/>
      <c r="C112" s="99"/>
      <c r="D112" s="99"/>
      <c r="E112" s="99"/>
      <c r="F112" s="99"/>
    </row>
    <row r="113" spans="1:198" s="14" customFormat="1" ht="12.75" customHeight="1" x14ac:dyDescent="0.25">
      <c r="A113" s="99" t="s">
        <v>20</v>
      </c>
      <c r="B113" s="99"/>
      <c r="C113" s="99"/>
      <c r="D113" s="99"/>
      <c r="E113" s="99"/>
      <c r="F113" s="99"/>
    </row>
    <row r="114" spans="1:198" s="14" customFormat="1" ht="12.75" customHeight="1" x14ac:dyDescent="0.25">
      <c r="A114" s="3"/>
      <c r="B114" s="99" t="s">
        <v>17</v>
      </c>
      <c r="C114" s="99"/>
      <c r="D114" s="99"/>
      <c r="E114" s="99"/>
      <c r="F114" s="99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</row>
    <row r="115" spans="1:198" s="14" customFormat="1" ht="12.75" customHeight="1" x14ac:dyDescent="0.25">
      <c r="A115" s="99" t="s">
        <v>37</v>
      </c>
      <c r="B115" s="99"/>
      <c r="C115" s="99"/>
      <c r="D115" s="99"/>
      <c r="E115" s="99"/>
      <c r="F115" s="99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</row>
    <row r="116" spans="1:198" s="14" customFormat="1" ht="12.75" customHeight="1" x14ac:dyDescent="0.25">
      <c r="A116" s="3"/>
      <c r="B116" s="99" t="s">
        <v>38</v>
      </c>
      <c r="C116" s="99"/>
      <c r="D116" s="99"/>
      <c r="E116" s="99"/>
      <c r="F116" s="99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</row>
    <row r="117" spans="1:198" s="14" customFormat="1" x14ac:dyDescent="0.25">
      <c r="A117" s="99" t="s">
        <v>22</v>
      </c>
      <c r="B117" s="99"/>
      <c r="C117" s="99"/>
      <c r="D117" s="99"/>
      <c r="E117" s="99"/>
      <c r="F117" s="99"/>
    </row>
    <row r="118" spans="1:198" s="14" customFormat="1" x14ac:dyDescent="0.25">
      <c r="A118" s="3"/>
      <c r="B118" s="99" t="s">
        <v>30</v>
      </c>
      <c r="C118" s="99"/>
      <c r="D118" s="99"/>
      <c r="E118" s="99"/>
      <c r="F118" s="99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</row>
    <row r="119" spans="1:198" s="14" customFormat="1" x14ac:dyDescent="0.25">
      <c r="A119" s="3"/>
      <c r="B119" s="99" t="s">
        <v>31</v>
      </c>
      <c r="C119" s="99"/>
      <c r="D119" s="99"/>
      <c r="E119" s="99"/>
      <c r="F119" s="99"/>
    </row>
  </sheetData>
  <mergeCells count="34">
    <mergeCell ref="A109:F109"/>
    <mergeCell ref="A108:F108"/>
    <mergeCell ref="A107:F107"/>
    <mergeCell ref="B114:F114"/>
    <mergeCell ref="A113:F113"/>
    <mergeCell ref="A112:F112"/>
    <mergeCell ref="A111:F111"/>
    <mergeCell ref="B110:F110"/>
    <mergeCell ref="B119:F119"/>
    <mergeCell ref="B118:F118"/>
    <mergeCell ref="A117:F117"/>
    <mergeCell ref="B116:F116"/>
    <mergeCell ref="A115:F115"/>
    <mergeCell ref="C105:D105"/>
    <mergeCell ref="E105:F105"/>
    <mergeCell ref="C106:D106"/>
    <mergeCell ref="E106:F106"/>
    <mergeCell ref="A51:E51"/>
    <mergeCell ref="A52:F52"/>
    <mergeCell ref="A100:F100"/>
    <mergeCell ref="A103:E103"/>
    <mergeCell ref="C104:D104"/>
    <mergeCell ref="E104:F104"/>
    <mergeCell ref="A8:F8"/>
    <mergeCell ref="A9:F9"/>
    <mergeCell ref="A29:F29"/>
    <mergeCell ref="A47:F47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29">
    <cfRule type="cellIs" dxfId="3" priority="33" stopIfTrue="1" operator="equal">
      <formula>0</formula>
    </cfRule>
  </conditionalFormatting>
  <conditionalFormatting sqref="A47">
    <cfRule type="cellIs" dxfId="2" priority="32" stopIfTrue="1" operator="equal">
      <formula>0</formula>
    </cfRule>
  </conditionalFormatting>
  <conditionalFormatting sqref="A100">
    <cfRule type="cellIs" dxfId="1" priority="31" stopIfTrue="1" operator="equal">
      <formula>0</formula>
    </cfRule>
  </conditionalFormatting>
  <conditionalFormatting sqref="B3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2023-02-07T11:10:24Z</dcterms:modified>
</cp:coreProperties>
</file>